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桌面\评定奖学金\2024年奖学金公示\2023级\"/>
    </mc:Choice>
  </mc:AlternateContent>
  <xr:revisionPtr revIDLastSave="0" documentId="13_ncr:1_{B0451B12-0BB1-4F0D-8BFA-2C4536354EA4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G6" i="1"/>
  <c r="G7" i="1"/>
  <c r="G10" i="1"/>
  <c r="G11" i="1"/>
  <c r="G5" i="1"/>
  <c r="G14" i="1"/>
  <c r="G4" i="1"/>
  <c r="G9" i="1"/>
  <c r="G15" i="1"/>
  <c r="G8" i="1"/>
  <c r="G12" i="1"/>
  <c r="G13" i="1"/>
  <c r="G16" i="1"/>
  <c r="G20" i="1"/>
  <c r="G19" i="1"/>
  <c r="G17" i="1"/>
  <c r="G18" i="1"/>
  <c r="G21" i="1"/>
  <c r="G22" i="1"/>
  <c r="G26" i="1"/>
  <c r="G24" i="1"/>
  <c r="G23" i="1"/>
  <c r="G25" i="1"/>
  <c r="G28" i="1"/>
  <c r="G27" i="1"/>
  <c r="G29" i="1"/>
  <c r="G30" i="1"/>
  <c r="G3" i="1"/>
  <c r="E30" i="1"/>
  <c r="E29" i="1"/>
  <c r="E27" i="1"/>
  <c r="E28" i="1"/>
  <c r="E25" i="1"/>
  <c r="E23" i="1"/>
  <c r="E24" i="1"/>
  <c r="E26" i="1"/>
  <c r="E22" i="1"/>
  <c r="E21" i="1"/>
  <c r="E18" i="1"/>
  <c r="E17" i="1"/>
  <c r="E19" i="1"/>
  <c r="E20" i="1"/>
  <c r="E16" i="1"/>
  <c r="E13" i="1"/>
  <c r="E12" i="1"/>
  <c r="E8" i="1"/>
  <c r="E15" i="1"/>
  <c r="E4" i="1"/>
  <c r="E9" i="1"/>
  <c r="E14" i="1"/>
  <c r="E5" i="1"/>
  <c r="E10" i="1"/>
  <c r="E11" i="1"/>
  <c r="E7" i="1"/>
  <c r="E6" i="1"/>
  <c r="E2" i="1"/>
  <c r="E3" i="1"/>
  <c r="H30" i="1" l="1"/>
  <c r="H18" i="1"/>
  <c r="H6" i="1"/>
  <c r="H23" i="1"/>
  <c r="H3" i="1"/>
  <c r="H19" i="1"/>
  <c r="H28" i="1"/>
  <c r="H13" i="1"/>
  <c r="H10" i="1"/>
  <c r="H4" i="1"/>
  <c r="H9" i="1"/>
  <c r="H24" i="1"/>
  <c r="H17" i="1"/>
  <c r="H5" i="1"/>
  <c r="H22" i="1"/>
  <c r="H7" i="1"/>
  <c r="H15" i="1"/>
  <c r="H8" i="1"/>
  <c r="H16" i="1"/>
  <c r="H2" i="1"/>
  <c r="H11" i="1"/>
  <c r="H12" i="1"/>
  <c r="H21" i="1"/>
  <c r="H27" i="1"/>
  <c r="H14" i="1"/>
  <c r="H20" i="1"/>
  <c r="H26" i="1"/>
  <c r="H25" i="1"/>
  <c r="H29" i="1"/>
</calcChain>
</file>

<file path=xl/sharedStrings.xml><?xml version="1.0" encoding="utf-8"?>
<sst xmlns="http://schemas.openxmlformats.org/spreadsheetml/2006/main" count="101" uniqueCount="78">
  <si>
    <t>202313201053</t>
  </si>
  <si>
    <t>向抒璟</t>
  </si>
  <si>
    <t>网络工程2023级（国际）2班</t>
  </si>
  <si>
    <t>202313201096</t>
  </si>
  <si>
    <t>尹浩宇</t>
  </si>
  <si>
    <t>网络工程2023级（国际）3班</t>
  </si>
  <si>
    <t>202313201036</t>
  </si>
  <si>
    <t>冯汀兰</t>
  </si>
  <si>
    <t>202313201010</t>
  </si>
  <si>
    <t>刘柏君</t>
  </si>
  <si>
    <t>网络工程2023级（国际）1班</t>
  </si>
  <si>
    <t>202313201005</t>
  </si>
  <si>
    <t>202313201083</t>
  </si>
  <si>
    <t>袁昊</t>
  </si>
  <si>
    <t>202313201092</t>
  </si>
  <si>
    <t>汪靖援</t>
  </si>
  <si>
    <t>202313201049</t>
  </si>
  <si>
    <t>钱文杰</t>
  </si>
  <si>
    <t>202313201001</t>
  </si>
  <si>
    <t>孙甜甜</t>
  </si>
  <si>
    <t>202313201075</t>
  </si>
  <si>
    <t>张炎</t>
  </si>
  <si>
    <t>202313201038</t>
  </si>
  <si>
    <t>张月超</t>
  </si>
  <si>
    <t>202313201002</t>
  </si>
  <si>
    <t>王静</t>
  </si>
  <si>
    <t>202313201025</t>
  </si>
  <si>
    <t>刘阳</t>
  </si>
  <si>
    <t>202313201037</t>
  </si>
  <si>
    <t>彭新玥</t>
  </si>
  <si>
    <t>202313201021</t>
  </si>
  <si>
    <t>宋世超</t>
  </si>
  <si>
    <t>202313201058</t>
  </si>
  <si>
    <t>付志超</t>
  </si>
  <si>
    <t>学号</t>
  </si>
  <si>
    <t>姓名</t>
  </si>
  <si>
    <t>学生所属班级</t>
  </si>
  <si>
    <t>平均学分绩点</t>
    <phoneticPr fontId="1" type="noConversion"/>
  </si>
  <si>
    <t>F2</t>
    <phoneticPr fontId="1" type="noConversion"/>
  </si>
  <si>
    <t>王冰睿</t>
    <phoneticPr fontId="1" type="noConversion"/>
  </si>
  <si>
    <t>F2'</t>
    <phoneticPr fontId="1" type="noConversion"/>
  </si>
  <si>
    <t>总成绩</t>
    <phoneticPr fontId="1" type="noConversion"/>
  </si>
  <si>
    <t>F2最高分：29.5</t>
    <phoneticPr fontId="1" type="noConversion"/>
  </si>
  <si>
    <t>特等</t>
  </si>
  <si>
    <t>一等</t>
  </si>
  <si>
    <t>二等</t>
  </si>
  <si>
    <t>排名</t>
    <phoneticPr fontId="1" type="noConversion"/>
  </si>
  <si>
    <t>三等</t>
    <phoneticPr fontId="1" type="noConversion"/>
  </si>
  <si>
    <t>202313201066</t>
    <phoneticPr fontId="1" type="noConversion"/>
  </si>
  <si>
    <t>黄奕文</t>
    <phoneticPr fontId="1" type="noConversion"/>
  </si>
  <si>
    <t>网络工程2023级（国际）2班</t>
    <phoneticPr fontId="1" type="noConversion"/>
  </si>
  <si>
    <t>202313201014</t>
    <phoneticPr fontId="1" type="noConversion"/>
  </si>
  <si>
    <t>杨璟松</t>
    <phoneticPr fontId="1" type="noConversion"/>
  </si>
  <si>
    <t>网络工程2023级（国际）1班</t>
    <phoneticPr fontId="1" type="noConversion"/>
  </si>
  <si>
    <t>202313201007</t>
    <phoneticPr fontId="1" type="noConversion"/>
  </si>
  <si>
    <t>马煜</t>
    <phoneticPr fontId="1" type="noConversion"/>
  </si>
  <si>
    <t>202313201087</t>
    <phoneticPr fontId="1" type="noConversion"/>
  </si>
  <si>
    <t>裴宇</t>
    <phoneticPr fontId="1" type="noConversion"/>
  </si>
  <si>
    <t>网络工程2023级（国际）3班</t>
    <phoneticPr fontId="1" type="noConversion"/>
  </si>
  <si>
    <t>202313201015</t>
    <phoneticPr fontId="1" type="noConversion"/>
  </si>
  <si>
    <t>林锟毅</t>
    <phoneticPr fontId="1" type="noConversion"/>
  </si>
  <si>
    <t>202313201094</t>
    <phoneticPr fontId="1" type="noConversion"/>
  </si>
  <si>
    <t>陈琪</t>
    <phoneticPr fontId="1" type="noConversion"/>
  </si>
  <si>
    <t>202313201004</t>
    <phoneticPr fontId="1" type="noConversion"/>
  </si>
  <si>
    <t>石诗琪</t>
    <phoneticPr fontId="1" type="noConversion"/>
  </si>
  <si>
    <t>202313201039</t>
    <phoneticPr fontId="1" type="noConversion"/>
  </si>
  <si>
    <t>王梓童</t>
    <phoneticPr fontId="1" type="noConversion"/>
  </si>
  <si>
    <t>202313201084</t>
    <phoneticPr fontId="1" type="noConversion"/>
  </si>
  <si>
    <t>骆名豪</t>
    <phoneticPr fontId="1" type="noConversion"/>
  </si>
  <si>
    <t>202313201035</t>
    <phoneticPr fontId="1" type="noConversion"/>
  </si>
  <si>
    <t>蔡子妍</t>
    <phoneticPr fontId="1" type="noConversion"/>
  </si>
  <si>
    <t>202313201091</t>
    <phoneticPr fontId="1" type="noConversion"/>
  </si>
  <si>
    <t>李伟嘉</t>
    <phoneticPr fontId="1" type="noConversion"/>
  </si>
  <si>
    <t>202313201097</t>
    <phoneticPr fontId="1" type="noConversion"/>
  </si>
  <si>
    <t>陈知宇</t>
    <phoneticPr fontId="1" type="noConversion"/>
  </si>
  <si>
    <t>202313201082</t>
    <phoneticPr fontId="1" type="noConversion"/>
  </si>
  <si>
    <t>王莲帅</t>
    <phoneticPr fontId="1" type="noConversion"/>
  </si>
  <si>
    <t>此表格仅保留提交申请表的同学，仅提交报名表的同学有资格参与奖学金评议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</si>
</sst>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26700;&#38754;\&#35780;&#23450;&#22870;&#23398;&#37329;\F1&#25104;&#32489;\2023-2024&#23398;&#24180;21-22-23&#32423;&#25104;&#32489;\23&#32423;&#21407;&#31295;.xls" TargetMode="External"/><Relationship Id="rId1" Type="http://schemas.openxmlformats.org/officeDocument/2006/relationships/externalLinkPath" Target="/&#26700;&#38754;/&#35780;&#23450;&#22870;&#23398;&#37329;/F1&#25104;&#32489;/2023-2024&#23398;&#24180;21-22-23&#32423;&#25104;&#32489;/23&#32423;&#21407;&#3129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计算机科学与技术"/>
      <sheetName val="计算机科学与技术（卓越）"/>
      <sheetName val="软件工程"/>
      <sheetName val="软件工程（产业）"/>
      <sheetName val="网络工程"/>
      <sheetName val="网络工程（国际）"/>
      <sheetName val="信息安全"/>
    </sheetNames>
    <sheetDataSet>
      <sheetData sheetId="0">
        <row r="4">
          <cell r="AC4">
            <v>186.05</v>
          </cell>
        </row>
      </sheetData>
      <sheetData sheetId="1">
        <row r="4">
          <cell r="AB4">
            <v>49.5</v>
          </cell>
        </row>
      </sheetData>
      <sheetData sheetId="2">
        <row r="4">
          <cell r="AH4">
            <v>176.20000000000002</v>
          </cell>
        </row>
      </sheetData>
      <sheetData sheetId="3">
        <row r="4">
          <cell r="Z4">
            <v>183.2</v>
          </cell>
        </row>
      </sheetData>
      <sheetData sheetId="4">
        <row r="4">
          <cell r="AL4">
            <v>189.3</v>
          </cell>
        </row>
      </sheetData>
      <sheetData sheetId="5">
        <row r="4">
          <cell r="Z4">
            <v>199.15</v>
          </cell>
          <cell r="AA4">
            <v>52</v>
          </cell>
        </row>
        <row r="5">
          <cell r="Z5">
            <v>192.45</v>
          </cell>
          <cell r="AA5">
            <v>52</v>
          </cell>
        </row>
        <row r="6">
          <cell r="Z6">
            <v>178.4</v>
          </cell>
          <cell r="AA6">
            <v>49</v>
          </cell>
        </row>
        <row r="7">
          <cell r="Z7">
            <v>180.04999999999995</v>
          </cell>
          <cell r="AA7">
            <v>50</v>
          </cell>
        </row>
        <row r="8">
          <cell r="Z8">
            <v>174.85</v>
          </cell>
          <cell r="AA8">
            <v>49</v>
          </cell>
        </row>
        <row r="9">
          <cell r="Z9">
            <v>185.75</v>
          </cell>
          <cell r="AA9">
            <v>52</v>
          </cell>
        </row>
        <row r="10">
          <cell r="Z10">
            <v>184.89999999999998</v>
          </cell>
          <cell r="AA10">
            <v>52</v>
          </cell>
        </row>
        <row r="11">
          <cell r="Z11">
            <v>175.94999999999996</v>
          </cell>
          <cell r="AA11">
            <v>50</v>
          </cell>
        </row>
        <row r="12">
          <cell r="Z12">
            <v>182.40000000000003</v>
          </cell>
          <cell r="AA12">
            <v>52</v>
          </cell>
        </row>
        <row r="13">
          <cell r="Z13">
            <v>182.60000000000002</v>
          </cell>
          <cell r="AA13">
            <v>52</v>
          </cell>
        </row>
        <row r="14">
          <cell r="Z14">
            <v>174.45</v>
          </cell>
          <cell r="AA14">
            <v>50</v>
          </cell>
        </row>
        <row r="15">
          <cell r="Z15">
            <v>170.14999999999998</v>
          </cell>
          <cell r="AA15">
            <v>49</v>
          </cell>
        </row>
        <row r="16">
          <cell r="Z16">
            <v>168.04999999999998</v>
          </cell>
          <cell r="AA16">
            <v>49</v>
          </cell>
        </row>
        <row r="17">
          <cell r="Z17">
            <v>166.79999999999995</v>
          </cell>
          <cell r="AA17">
            <v>49</v>
          </cell>
        </row>
        <row r="18">
          <cell r="Z18">
            <v>176.10000000000002</v>
          </cell>
          <cell r="AA18">
            <v>52</v>
          </cell>
        </row>
        <row r="19">
          <cell r="Z19">
            <v>175.39999999999998</v>
          </cell>
          <cell r="AA19">
            <v>52</v>
          </cell>
        </row>
        <row r="20">
          <cell r="Z20">
            <v>174.15</v>
          </cell>
          <cell r="AA20">
            <v>52</v>
          </cell>
        </row>
        <row r="21">
          <cell r="Z21">
            <v>167</v>
          </cell>
          <cell r="AA21">
            <v>50</v>
          </cell>
        </row>
        <row r="22">
          <cell r="Z22">
            <v>172.65</v>
          </cell>
          <cell r="AA22">
            <v>52</v>
          </cell>
        </row>
        <row r="24">
          <cell r="Z24">
            <v>170.45000000000002</v>
          </cell>
          <cell r="AA24">
            <v>52</v>
          </cell>
        </row>
        <row r="25">
          <cell r="Z25">
            <v>160.15</v>
          </cell>
          <cell r="AA25">
            <v>49</v>
          </cell>
        </row>
        <row r="27">
          <cell r="Z27">
            <v>156.29999999999998</v>
          </cell>
          <cell r="AA27">
            <v>49</v>
          </cell>
        </row>
        <row r="28">
          <cell r="Z28">
            <v>155.45000000000002</v>
          </cell>
          <cell r="AA28">
            <v>49</v>
          </cell>
        </row>
        <row r="31">
          <cell r="Z31">
            <v>154.65</v>
          </cell>
          <cell r="AA31">
            <v>49</v>
          </cell>
        </row>
        <row r="35">
          <cell r="Z35">
            <v>153.85</v>
          </cell>
          <cell r="AA35">
            <v>49</v>
          </cell>
        </row>
        <row r="36">
          <cell r="Z36">
            <v>160.85</v>
          </cell>
          <cell r="AA36">
            <v>52</v>
          </cell>
        </row>
        <row r="40">
          <cell r="Z40">
            <v>156.25</v>
          </cell>
          <cell r="AA40">
            <v>52</v>
          </cell>
        </row>
        <row r="43">
          <cell r="Z43">
            <v>152.6</v>
          </cell>
          <cell r="AA43">
            <v>52</v>
          </cell>
        </row>
        <row r="44">
          <cell r="Z44">
            <v>150.55000000000001</v>
          </cell>
          <cell r="AA44">
            <v>52</v>
          </cell>
        </row>
      </sheetData>
      <sheetData sheetId="6">
        <row r="4">
          <cell r="AM4">
            <v>170.64999999999998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tabSelected="1" workbookViewId="0">
      <selection activeCell="I32" sqref="I32"/>
    </sheetView>
  </sheetViews>
  <sheetFormatPr defaultRowHeight="13.9" x14ac:dyDescent="0.4"/>
  <cols>
    <col min="1" max="1" width="5.86328125" customWidth="1"/>
    <col min="2" max="2" width="15.33203125" customWidth="1"/>
    <col min="4" max="4" width="26.53125" customWidth="1"/>
    <col min="5" max="5" width="13.46484375" customWidth="1"/>
    <col min="10" max="10" width="17.73046875" customWidth="1"/>
  </cols>
  <sheetData>
    <row r="1" spans="1:11" x14ac:dyDescent="0.4">
      <c r="A1" s="2" t="s">
        <v>46</v>
      </c>
      <c r="B1" s="11" t="s">
        <v>34</v>
      </c>
      <c r="C1" s="11" t="s">
        <v>35</v>
      </c>
      <c r="D1" s="11" t="s">
        <v>36</v>
      </c>
      <c r="E1" s="11" t="s">
        <v>37</v>
      </c>
      <c r="F1" s="3" t="s">
        <v>38</v>
      </c>
      <c r="G1" s="3" t="s">
        <v>40</v>
      </c>
      <c r="H1" s="3" t="s">
        <v>41</v>
      </c>
      <c r="J1" s="4" t="s">
        <v>42</v>
      </c>
      <c r="K1" s="5"/>
    </row>
    <row r="2" spans="1:11" x14ac:dyDescent="0.4">
      <c r="A2" s="10">
        <v>1</v>
      </c>
      <c r="B2" s="12" t="s">
        <v>3</v>
      </c>
      <c r="C2" s="12" t="s">
        <v>4</v>
      </c>
      <c r="D2" s="12" t="s">
        <v>5</v>
      </c>
      <c r="E2" s="12">
        <f>'[1]网络工程（国际）'!Z5/'[1]网络工程（国际）'!AA5</f>
        <v>3.7009615384615384</v>
      </c>
      <c r="F2" s="12">
        <v>29.5</v>
      </c>
      <c r="G2" s="12">
        <f t="shared" ref="G2:G27" si="0">F2/29.5*0.4</f>
        <v>0.4</v>
      </c>
      <c r="H2" s="12">
        <f t="shared" ref="H2:H27" si="1">E2+G2</f>
        <v>4.1009615384615383</v>
      </c>
      <c r="J2" s="6" t="s">
        <v>43</v>
      </c>
      <c r="K2" s="5">
        <v>1</v>
      </c>
    </row>
    <row r="3" spans="1:11" x14ac:dyDescent="0.4">
      <c r="A3" s="10">
        <v>2</v>
      </c>
      <c r="B3" s="13" t="s">
        <v>0</v>
      </c>
      <c r="C3" s="13" t="s">
        <v>1</v>
      </c>
      <c r="D3" s="13" t="s">
        <v>2</v>
      </c>
      <c r="E3" s="13">
        <f>'[1]网络工程（国际）'!Z4/'[1]网络工程（国际）'!AA4</f>
        <v>3.8298076923076922</v>
      </c>
      <c r="F3" s="13">
        <v>9.8000000000000007</v>
      </c>
      <c r="G3" s="13">
        <f t="shared" si="0"/>
        <v>0.1328813559322034</v>
      </c>
      <c r="H3" s="13">
        <f t="shared" si="1"/>
        <v>3.9626890482398958</v>
      </c>
      <c r="J3" s="7" t="s">
        <v>44</v>
      </c>
      <c r="K3" s="5">
        <v>3</v>
      </c>
    </row>
    <row r="4" spans="1:11" x14ac:dyDescent="0.4">
      <c r="A4" s="10">
        <v>3</v>
      </c>
      <c r="B4" s="13" t="s">
        <v>16</v>
      </c>
      <c r="C4" s="13" t="s">
        <v>17</v>
      </c>
      <c r="D4" s="13" t="s">
        <v>2</v>
      </c>
      <c r="E4" s="13">
        <f>'[1]网络工程（国际）'!Z13/'[1]网络工程（国际）'!AA13</f>
        <v>3.5115384615384619</v>
      </c>
      <c r="F4" s="13">
        <v>25.8</v>
      </c>
      <c r="G4" s="13">
        <f t="shared" si="0"/>
        <v>0.34983050847457631</v>
      </c>
      <c r="H4" s="13">
        <f t="shared" si="1"/>
        <v>3.8613689700130385</v>
      </c>
      <c r="J4" s="8" t="s">
        <v>45</v>
      </c>
      <c r="K4" s="5">
        <v>7</v>
      </c>
    </row>
    <row r="5" spans="1:11" x14ac:dyDescent="0.4">
      <c r="A5" s="10">
        <v>4</v>
      </c>
      <c r="B5" s="13" t="s">
        <v>14</v>
      </c>
      <c r="C5" s="13" t="s">
        <v>15</v>
      </c>
      <c r="D5" s="13" t="s">
        <v>5</v>
      </c>
      <c r="E5" s="13">
        <f>'[1]网络工程（国际）'!Z10/'[1]网络工程（国际）'!AA10</f>
        <v>3.5557692307692301</v>
      </c>
      <c r="F5" s="13">
        <v>20.9</v>
      </c>
      <c r="G5" s="13">
        <f t="shared" si="0"/>
        <v>0.28338983050847455</v>
      </c>
      <c r="H5" s="13">
        <f t="shared" si="1"/>
        <v>3.8391590612777047</v>
      </c>
      <c r="J5" s="9" t="s">
        <v>47</v>
      </c>
      <c r="K5" s="5">
        <v>12</v>
      </c>
    </row>
    <row r="6" spans="1:11" x14ac:dyDescent="0.4">
      <c r="A6" s="10">
        <v>5</v>
      </c>
      <c r="B6" s="14" t="s">
        <v>6</v>
      </c>
      <c r="C6" s="14" t="s">
        <v>7</v>
      </c>
      <c r="D6" s="14" t="s">
        <v>2</v>
      </c>
      <c r="E6" s="14">
        <f>'[1]网络工程（国际）'!Z6/'[1]网络工程（国际）'!AA6</f>
        <v>3.6408163265306124</v>
      </c>
      <c r="F6" s="14">
        <v>10</v>
      </c>
      <c r="G6" s="14">
        <f t="shared" si="0"/>
        <v>0.13559322033898305</v>
      </c>
      <c r="H6" s="14">
        <f t="shared" si="1"/>
        <v>3.7764095468695955</v>
      </c>
    </row>
    <row r="7" spans="1:11" x14ac:dyDescent="0.4">
      <c r="A7" s="10">
        <v>6</v>
      </c>
      <c r="B7" s="14" t="s">
        <v>8</v>
      </c>
      <c r="C7" s="14" t="s">
        <v>9</v>
      </c>
      <c r="D7" s="14" t="s">
        <v>10</v>
      </c>
      <c r="E7" s="14">
        <f>'[1]网络工程（国际）'!Z7/'[1]网络工程（国际）'!AA7</f>
        <v>3.6009999999999991</v>
      </c>
      <c r="F7" s="14">
        <v>11.5</v>
      </c>
      <c r="G7" s="14">
        <f t="shared" si="0"/>
        <v>0.15593220338983052</v>
      </c>
      <c r="H7" s="14">
        <f t="shared" si="1"/>
        <v>3.7569322033898298</v>
      </c>
    </row>
    <row r="8" spans="1:11" x14ac:dyDescent="0.4">
      <c r="A8" s="10">
        <v>7</v>
      </c>
      <c r="B8" s="14" t="s">
        <v>20</v>
      </c>
      <c r="C8" s="14" t="s">
        <v>21</v>
      </c>
      <c r="D8" s="14" t="s">
        <v>5</v>
      </c>
      <c r="E8" s="14">
        <f>'[1]网络工程（国际）'!Z15/'[1]网络工程（国际）'!AA15</f>
        <v>3.4724489795918361</v>
      </c>
      <c r="F8" s="14">
        <v>18</v>
      </c>
      <c r="G8" s="14">
        <f t="shared" si="0"/>
        <v>0.24406779661016953</v>
      </c>
      <c r="H8" s="14">
        <f t="shared" si="1"/>
        <v>3.7165167762020057</v>
      </c>
    </row>
    <row r="9" spans="1:11" x14ac:dyDescent="0.4">
      <c r="A9" s="10">
        <v>8</v>
      </c>
      <c r="B9" s="14" t="s">
        <v>18</v>
      </c>
      <c r="C9" s="14" t="s">
        <v>19</v>
      </c>
      <c r="D9" s="14" t="s">
        <v>10</v>
      </c>
      <c r="E9" s="14">
        <f>'[1]网络工程（国际）'!Z12/'[1]网络工程（国际）'!AA12</f>
        <v>3.5076923076923086</v>
      </c>
      <c r="F9" s="14">
        <v>15</v>
      </c>
      <c r="G9" s="14">
        <f t="shared" si="0"/>
        <v>0.20338983050847459</v>
      </c>
      <c r="H9" s="14">
        <f t="shared" si="1"/>
        <v>3.711082138200783</v>
      </c>
    </row>
    <row r="10" spans="1:11" x14ac:dyDescent="0.4">
      <c r="A10" s="10">
        <v>9</v>
      </c>
      <c r="B10" s="14" t="s">
        <v>11</v>
      </c>
      <c r="C10" s="14" t="s">
        <v>39</v>
      </c>
      <c r="D10" s="14" t="s">
        <v>10</v>
      </c>
      <c r="E10" s="14">
        <f>'[1]网络工程（国际）'!Z9/'[1]网络工程（国际）'!AA9</f>
        <v>3.5721153846153846</v>
      </c>
      <c r="F10" s="14">
        <v>9.6</v>
      </c>
      <c r="G10" s="14">
        <f t="shared" si="0"/>
        <v>0.13016949152542373</v>
      </c>
      <c r="H10" s="14">
        <f t="shared" si="1"/>
        <v>3.7022848761408085</v>
      </c>
    </row>
    <row r="11" spans="1:11" x14ac:dyDescent="0.4">
      <c r="A11" s="10">
        <v>10</v>
      </c>
      <c r="B11" s="14" t="s">
        <v>12</v>
      </c>
      <c r="C11" s="14" t="s">
        <v>13</v>
      </c>
      <c r="D11" s="14" t="s">
        <v>5</v>
      </c>
      <c r="E11" s="14">
        <f>'[1]网络工程（国际）'!Z8/'[1]网络工程（国际）'!AA8</f>
        <v>3.5683673469387753</v>
      </c>
      <c r="F11" s="14">
        <v>8.3000000000000007</v>
      </c>
      <c r="G11" s="14">
        <f t="shared" si="0"/>
        <v>0.11254237288135593</v>
      </c>
      <c r="H11" s="14">
        <f t="shared" si="1"/>
        <v>3.6809097198201313</v>
      </c>
    </row>
    <row r="12" spans="1:11" x14ac:dyDescent="0.4">
      <c r="A12" s="10">
        <v>11</v>
      </c>
      <c r="B12" s="14" t="s">
        <v>48</v>
      </c>
      <c r="C12" s="14" t="s">
        <v>49</v>
      </c>
      <c r="D12" s="14" t="s">
        <v>50</v>
      </c>
      <c r="E12" s="14">
        <f>'[1]网络工程（国际）'!Z16/'[1]网络工程（国际）'!AA16</f>
        <v>3.4295918367346934</v>
      </c>
      <c r="F12" s="14">
        <v>15.4</v>
      </c>
      <c r="G12" s="14">
        <f t="shared" si="0"/>
        <v>0.20881355932203391</v>
      </c>
      <c r="H12" s="14">
        <f t="shared" si="1"/>
        <v>3.6384053960567271</v>
      </c>
    </row>
    <row r="13" spans="1:11" x14ac:dyDescent="0.4">
      <c r="A13" s="10">
        <v>12</v>
      </c>
      <c r="B13" s="15" t="s">
        <v>73</v>
      </c>
      <c r="C13" s="15" t="s">
        <v>74</v>
      </c>
      <c r="D13" s="15" t="s">
        <v>58</v>
      </c>
      <c r="E13" s="15">
        <f>'[1]网络工程（国际）'!Z17/'[1]网络工程（国际）'!AA17</f>
        <v>3.4040816326530603</v>
      </c>
      <c r="F13" s="15">
        <v>16.8</v>
      </c>
      <c r="G13" s="15">
        <f t="shared" si="0"/>
        <v>0.22779661016949154</v>
      </c>
      <c r="H13" s="15">
        <f t="shared" si="1"/>
        <v>3.6318782428225518</v>
      </c>
    </row>
    <row r="14" spans="1:11" x14ac:dyDescent="0.4">
      <c r="A14" s="10">
        <v>13</v>
      </c>
      <c r="B14" s="15" t="s">
        <v>51</v>
      </c>
      <c r="C14" s="15" t="s">
        <v>52</v>
      </c>
      <c r="D14" s="15" t="s">
        <v>53</v>
      </c>
      <c r="E14" s="15">
        <f>'[1]网络工程（国际）'!Z11/'[1]网络工程（国际）'!AA11</f>
        <v>3.5189999999999992</v>
      </c>
      <c r="F14" s="15">
        <v>5.5</v>
      </c>
      <c r="G14" s="15">
        <f t="shared" si="0"/>
        <v>7.4576271186440682E-2</v>
      </c>
      <c r="H14" s="15">
        <f t="shared" si="1"/>
        <v>3.5935762711864401</v>
      </c>
    </row>
    <row r="15" spans="1:11" x14ac:dyDescent="0.4">
      <c r="A15" s="10">
        <v>14</v>
      </c>
      <c r="B15" s="15" t="s">
        <v>54</v>
      </c>
      <c r="C15" s="15" t="s">
        <v>55</v>
      </c>
      <c r="D15" s="15" t="s">
        <v>53</v>
      </c>
      <c r="E15" s="15">
        <f>'[1]网络工程（国际）'!Z14/'[1]网络工程（国际）'!AA14</f>
        <v>3.4889999999999999</v>
      </c>
      <c r="F15" s="15">
        <v>5</v>
      </c>
      <c r="G15" s="15">
        <f t="shared" si="0"/>
        <v>6.7796610169491525E-2</v>
      </c>
      <c r="H15" s="15">
        <f t="shared" si="1"/>
        <v>3.5567966101694912</v>
      </c>
    </row>
    <row r="16" spans="1:11" x14ac:dyDescent="0.4">
      <c r="A16" s="10">
        <v>15</v>
      </c>
      <c r="B16" s="15" t="s">
        <v>56</v>
      </c>
      <c r="C16" s="15" t="s">
        <v>57</v>
      </c>
      <c r="D16" s="15" t="s">
        <v>58</v>
      </c>
      <c r="E16" s="15">
        <f>'[1]网络工程（国际）'!Z18/'[1]网络工程（国际）'!AA18</f>
        <v>3.3865384615384619</v>
      </c>
      <c r="F16" s="15">
        <v>6.3</v>
      </c>
      <c r="G16" s="15">
        <f t="shared" si="0"/>
        <v>8.5423728813559321E-2</v>
      </c>
      <c r="H16" s="15">
        <f t="shared" si="1"/>
        <v>3.4719621903520212</v>
      </c>
    </row>
    <row r="17" spans="1:8" x14ac:dyDescent="0.4">
      <c r="A17" s="10">
        <v>16</v>
      </c>
      <c r="B17" s="15" t="s">
        <v>59</v>
      </c>
      <c r="C17" s="15" t="s">
        <v>60</v>
      </c>
      <c r="D17" s="15" t="s">
        <v>53</v>
      </c>
      <c r="E17" s="15">
        <f>'[1]网络工程（国际）'!Z21/'[1]网络工程（国际）'!AA21</f>
        <v>3.34</v>
      </c>
      <c r="F17" s="15">
        <v>9.0500000000000007</v>
      </c>
      <c r="G17" s="15">
        <f t="shared" si="0"/>
        <v>0.12271186440677968</v>
      </c>
      <c r="H17" s="15">
        <f t="shared" si="1"/>
        <v>3.4627118644067796</v>
      </c>
    </row>
    <row r="18" spans="1:8" x14ac:dyDescent="0.4">
      <c r="A18" s="10">
        <v>17</v>
      </c>
      <c r="B18" s="15" t="s">
        <v>61</v>
      </c>
      <c r="C18" s="15" t="s">
        <v>62</v>
      </c>
      <c r="D18" s="15" t="s">
        <v>58</v>
      </c>
      <c r="E18" s="15">
        <f>'[1]网络工程（国际）'!Z22/'[1]网络工程（国际）'!AA22</f>
        <v>3.3201923076923077</v>
      </c>
      <c r="F18" s="15">
        <v>6.1</v>
      </c>
      <c r="G18" s="15">
        <f t="shared" si="0"/>
        <v>8.2711864406779662E-2</v>
      </c>
      <c r="H18" s="15">
        <f t="shared" si="1"/>
        <v>3.4029041720990874</v>
      </c>
    </row>
    <row r="19" spans="1:8" x14ac:dyDescent="0.4">
      <c r="A19" s="10">
        <v>18</v>
      </c>
      <c r="B19" s="15" t="s">
        <v>63</v>
      </c>
      <c r="C19" s="15" t="s">
        <v>64</v>
      </c>
      <c r="D19" s="15" t="s">
        <v>53</v>
      </c>
      <c r="E19" s="15">
        <f>'[1]网络工程（国际）'!Z20/'[1]网络工程（国际）'!AA20</f>
        <v>3.3490384615384619</v>
      </c>
      <c r="F19" s="15">
        <v>2.8</v>
      </c>
      <c r="G19" s="15">
        <f t="shared" si="0"/>
        <v>3.7966101694915252E-2</v>
      </c>
      <c r="H19" s="15">
        <f t="shared" si="1"/>
        <v>3.387004563233377</v>
      </c>
    </row>
    <row r="20" spans="1:8" x14ac:dyDescent="0.4">
      <c r="A20" s="10">
        <v>19</v>
      </c>
      <c r="B20" s="15" t="s">
        <v>65</v>
      </c>
      <c r="C20" s="15" t="s">
        <v>66</v>
      </c>
      <c r="D20" s="15" t="s">
        <v>50</v>
      </c>
      <c r="E20" s="15">
        <f>'[1]网络工程（国际）'!Z19/'[1]网络工程（国际）'!AA19</f>
        <v>3.3730769230769226</v>
      </c>
      <c r="F20" s="15">
        <v>0</v>
      </c>
      <c r="G20" s="15">
        <f t="shared" si="0"/>
        <v>0</v>
      </c>
      <c r="H20" s="15">
        <f t="shared" si="1"/>
        <v>3.3730769230769226</v>
      </c>
    </row>
    <row r="21" spans="1:8" x14ac:dyDescent="0.4">
      <c r="A21" s="10">
        <v>20</v>
      </c>
      <c r="B21" s="15" t="s">
        <v>67</v>
      </c>
      <c r="C21" s="15" t="s">
        <v>68</v>
      </c>
      <c r="D21" s="15" t="s">
        <v>58</v>
      </c>
      <c r="E21" s="15">
        <f>'[1]网络工程（国际）'!Z24/'[1]网络工程（国际）'!AA24</f>
        <v>3.2778846153846155</v>
      </c>
      <c r="F21" s="15">
        <v>2.5</v>
      </c>
      <c r="G21" s="15">
        <f t="shared" si="0"/>
        <v>3.3898305084745763E-2</v>
      </c>
      <c r="H21" s="15">
        <f t="shared" si="1"/>
        <v>3.3117829204693612</v>
      </c>
    </row>
    <row r="22" spans="1:8" x14ac:dyDescent="0.4">
      <c r="A22" s="10">
        <v>21</v>
      </c>
      <c r="B22" s="15" t="s">
        <v>69</v>
      </c>
      <c r="C22" s="15" t="s">
        <v>70</v>
      </c>
      <c r="D22" s="15" t="s">
        <v>50</v>
      </c>
      <c r="E22" s="15">
        <f>'[1]网络工程（国际）'!Z25/'[1]网络工程（国际）'!AA25</f>
        <v>3.2683673469387755</v>
      </c>
      <c r="F22" s="15">
        <v>2.5</v>
      </c>
      <c r="G22" s="15">
        <f t="shared" si="0"/>
        <v>3.3898305084745763E-2</v>
      </c>
      <c r="H22" s="15">
        <f t="shared" si="1"/>
        <v>3.3022656520235212</v>
      </c>
    </row>
    <row r="23" spans="1:8" x14ac:dyDescent="0.4">
      <c r="A23" s="10">
        <v>22</v>
      </c>
      <c r="B23" s="15" t="s">
        <v>71</v>
      </c>
      <c r="C23" s="15" t="s">
        <v>72</v>
      </c>
      <c r="D23" s="15" t="s">
        <v>58</v>
      </c>
      <c r="E23" s="15">
        <f>'[1]网络工程（国际）'!Z31/'[1]网络工程（国际）'!AA31</f>
        <v>3.156122448979592</v>
      </c>
      <c r="F23" s="15">
        <v>8.1</v>
      </c>
      <c r="G23" s="15">
        <f t="shared" si="0"/>
        <v>0.10983050847457627</v>
      </c>
      <c r="H23" s="15">
        <f t="shared" si="1"/>
        <v>3.2659529574541684</v>
      </c>
    </row>
    <row r="24" spans="1:8" x14ac:dyDescent="0.4">
      <c r="A24" s="10">
        <v>23</v>
      </c>
      <c r="B24" s="15" t="s">
        <v>75</v>
      </c>
      <c r="C24" s="15" t="s">
        <v>76</v>
      </c>
      <c r="D24" s="15" t="s">
        <v>58</v>
      </c>
      <c r="E24" s="15">
        <f>'[1]网络工程（国际）'!Z28/'[1]网络工程（国际）'!AA28</f>
        <v>3.1724489795918371</v>
      </c>
      <c r="F24" s="15">
        <v>4.7</v>
      </c>
      <c r="G24" s="15">
        <f t="shared" si="0"/>
        <v>6.3728813559322042E-2</v>
      </c>
      <c r="H24" s="15">
        <f t="shared" si="1"/>
        <v>3.2361777931511591</v>
      </c>
    </row>
    <row r="25" spans="1:8" x14ac:dyDescent="0.4">
      <c r="B25" s="1" t="s">
        <v>24</v>
      </c>
      <c r="C25" s="1" t="s">
        <v>25</v>
      </c>
      <c r="D25" s="1" t="s">
        <v>10</v>
      </c>
      <c r="E25" s="1">
        <f>'[1]网络工程（国际）'!Z35/'[1]网络工程（国际）'!AA35</f>
        <v>3.1397959183673469</v>
      </c>
      <c r="F25">
        <v>5</v>
      </c>
      <c r="G25">
        <f t="shared" si="0"/>
        <v>6.7796610169491525E-2</v>
      </c>
      <c r="H25">
        <f t="shared" si="1"/>
        <v>3.2075925285368383</v>
      </c>
    </row>
    <row r="26" spans="1:8" x14ac:dyDescent="0.4">
      <c r="B26" s="1" t="s">
        <v>22</v>
      </c>
      <c r="C26" s="1" t="s">
        <v>23</v>
      </c>
      <c r="D26" s="1" t="s">
        <v>2</v>
      </c>
      <c r="E26" s="1">
        <f>'[1]网络工程（国际）'!Z27/'[1]网络工程（国际）'!AA27</f>
        <v>3.1897959183673468</v>
      </c>
      <c r="F26">
        <v>1.3</v>
      </c>
      <c r="G26">
        <f t="shared" si="0"/>
        <v>1.7627118644067796E-2</v>
      </c>
      <c r="H26">
        <f t="shared" si="1"/>
        <v>3.2074230370114147</v>
      </c>
    </row>
    <row r="27" spans="1:8" x14ac:dyDescent="0.4">
      <c r="B27" s="1" t="s">
        <v>28</v>
      </c>
      <c r="C27" s="1" t="s">
        <v>29</v>
      </c>
      <c r="D27" s="1" t="s">
        <v>2</v>
      </c>
      <c r="E27" s="1">
        <f>'[1]网络工程（国际）'!Z40/'[1]网络工程（国际）'!AA40</f>
        <v>3.0048076923076925</v>
      </c>
      <c r="F27">
        <v>13.8</v>
      </c>
      <c r="G27">
        <f t="shared" si="0"/>
        <v>0.18711864406779663</v>
      </c>
      <c r="H27">
        <f t="shared" si="1"/>
        <v>3.1919263363754893</v>
      </c>
    </row>
    <row r="28" spans="1:8" x14ac:dyDescent="0.4">
      <c r="B28" s="1" t="s">
        <v>26</v>
      </c>
      <c r="C28" s="1" t="s">
        <v>27</v>
      </c>
      <c r="D28" s="1" t="s">
        <v>10</v>
      </c>
      <c r="E28" s="1">
        <f>'[1]网络工程（国际）'!Z36/'[1]网络工程（国际）'!AA36</f>
        <v>3.0932692307692307</v>
      </c>
      <c r="F28">
        <v>1</v>
      </c>
      <c r="G28">
        <f t="shared" ref="G28:G30" si="2">F28/29.5*0.4</f>
        <v>1.3559322033898306E-2</v>
      </c>
      <c r="H28">
        <f t="shared" ref="H28:H30" si="3">E28+G28</f>
        <v>3.1068285528031288</v>
      </c>
    </row>
    <row r="29" spans="1:8" x14ac:dyDescent="0.4">
      <c r="B29" s="1" t="s">
        <v>30</v>
      </c>
      <c r="C29" s="1" t="s">
        <v>31</v>
      </c>
      <c r="D29" s="1" t="s">
        <v>10</v>
      </c>
      <c r="E29" s="1">
        <f>'[1]网络工程（国际）'!Z43/'[1]网络工程（国际）'!AA43</f>
        <v>2.9346153846153844</v>
      </c>
      <c r="F29">
        <v>9.3000000000000007</v>
      </c>
      <c r="G29">
        <f t="shared" si="2"/>
        <v>0.12610169491525425</v>
      </c>
      <c r="H29">
        <f t="shared" si="3"/>
        <v>3.0607170795306384</v>
      </c>
    </row>
    <row r="30" spans="1:8" x14ac:dyDescent="0.4">
      <c r="B30" s="1" t="s">
        <v>32</v>
      </c>
      <c r="C30" s="1" t="s">
        <v>33</v>
      </c>
      <c r="D30" s="1" t="s">
        <v>2</v>
      </c>
      <c r="E30" s="1">
        <f>'[1]网络工程（国际）'!Z44/'[1]网络工程（国际）'!AA44</f>
        <v>2.8951923076923078</v>
      </c>
      <c r="F30">
        <v>7.75</v>
      </c>
      <c r="G30">
        <f t="shared" si="2"/>
        <v>0.10508474576271187</v>
      </c>
      <c r="H30">
        <f t="shared" si="3"/>
        <v>3.0002770534550196</v>
      </c>
    </row>
    <row r="32" spans="1:8" x14ac:dyDescent="0.4">
      <c r="B32" s="16" t="s">
        <v>77</v>
      </c>
      <c r="C32" s="16"/>
      <c r="D32" s="16"/>
      <c r="E32" s="16"/>
      <c r="F32" s="16"/>
      <c r="G32" s="16"/>
      <c r="H32" s="16"/>
    </row>
  </sheetData>
  <sortState xmlns:xlrd2="http://schemas.microsoft.com/office/spreadsheetml/2017/richdata2" ref="A2:H30">
    <sortCondition descending="1" ref="H1:H30"/>
  </sortState>
  <mergeCells count="1">
    <mergeCell ref="B32:H3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</dc:creator>
  <cp:lastModifiedBy>gj zhou</cp:lastModifiedBy>
  <dcterms:created xsi:type="dcterms:W3CDTF">2015-06-05T18:19:34Z</dcterms:created>
  <dcterms:modified xsi:type="dcterms:W3CDTF">2024-10-10T08:19:16Z</dcterms:modified>
</cp:coreProperties>
</file>